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nfs01\HOME\SNSTAFF\kurani_tiffany\Desktop\AKSNA\Conference Locations\"/>
    </mc:Choice>
  </mc:AlternateContent>
  <xr:revisionPtr revIDLastSave="0" documentId="8_{EF360A68-ADFC-4279-A60B-09342C58527E}" xr6:coauthVersionLast="47" xr6:coauthVersionMax="47" xr10:uidLastSave="{00000000-0000-0000-0000-000000000000}"/>
  <bookViews>
    <workbookView xWindow="28680" yWindow="-120" windowWidth="29040" windowHeight="15840" xr2:uid="{44DBCBDE-56A1-43E9-AC45-45061ED1E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4" i="1" s="1"/>
  <c r="C9" i="1"/>
  <c r="C4" i="1"/>
  <c r="C3" i="1"/>
  <c r="C8" i="1"/>
  <c r="F16" i="1"/>
  <c r="E4" i="1"/>
  <c r="E14" i="1" s="1"/>
  <c r="B4" i="1"/>
  <c r="C7" i="1"/>
  <c r="B14" i="1"/>
  <c r="E3" i="1"/>
  <c r="B3" i="1"/>
  <c r="C14" i="1" l="1"/>
  <c r="F15" i="1" s="1"/>
  <c r="F17" i="1" l="1"/>
  <c r="G15" i="1"/>
  <c r="G17" i="1" s="1"/>
</calcChain>
</file>

<file path=xl/sharedStrings.xml><?xml version="1.0" encoding="utf-8"?>
<sst xmlns="http://schemas.openxmlformats.org/spreadsheetml/2006/main" count="15" uniqueCount="15">
  <si>
    <t>January 2025 Conference</t>
  </si>
  <si>
    <t>Dates</t>
  </si>
  <si>
    <t>Venue</t>
  </si>
  <si>
    <t>Food</t>
  </si>
  <si>
    <t>Total</t>
  </si>
  <si>
    <t>Grand</t>
  </si>
  <si>
    <t>Swag</t>
  </si>
  <si>
    <t>Presenters</t>
  </si>
  <si>
    <t>Social Hour</t>
  </si>
  <si>
    <t>Deposits</t>
  </si>
  <si>
    <t>Owed</t>
  </si>
  <si>
    <t>Presenter Gits</t>
  </si>
  <si>
    <t>Show</t>
  </si>
  <si>
    <t>Conference Only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</si>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</sst>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E554-3FC1-44BC-9D31-E85D5EDBB931}">
  <dimension ref="A1:G17"/>
  <sheetViews>
    <sheetView tabSelected="1" workbookViewId="0">
      <selection activeCell="B7" sqref="B7"/>
    </sheetView>
  </sheetViews>
  <sheetFormatPr defaultRowHeight="15" x14ac:dyDescent="0.25"/>
  <cols>
    <col min="1" max="1" width="11.140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x14ac:dyDescent="0.25">
      <c r="A2" t="s">
        <v>1</v>
      </c>
      <c r="B2">
        <v>21</v>
      </c>
      <c r="C2">
        <v>22</v>
      </c>
      <c r="D2">
        <v>23</v>
      </c>
      <c r="E2">
        <v>24</v>
      </c>
    </row>
    <row r="3" spans="1:7" x14ac:dyDescent="0.25">
      <c r="A3" t="s">
        <v>2</v>
      </c>
      <c r="B3">
        <f>(3*540)</f>
        <v>1620</v>
      </c>
      <c r="C3">
        <f>(3*540)</f>
        <v>1620</v>
      </c>
      <c r="E3">
        <f>(3*540)</f>
        <v>1620</v>
      </c>
    </row>
    <row r="4" spans="1:7" x14ac:dyDescent="0.25">
      <c r="A4" t="s">
        <v>3</v>
      </c>
      <c r="B4">
        <f>((34.75*100)+(250))*1.22</f>
        <v>4544.5</v>
      </c>
      <c r="C4">
        <f>((34.25*100)+250)*1.22</f>
        <v>4483.5</v>
      </c>
      <c r="E4">
        <f>((22.95*40)+(19.95*10))*1.22</f>
        <v>1363.35</v>
      </c>
    </row>
    <row r="5" spans="1:7" x14ac:dyDescent="0.25">
      <c r="A5" t="s">
        <v>6</v>
      </c>
      <c r="B5">
        <v>500</v>
      </c>
    </row>
    <row r="6" spans="1:7" x14ac:dyDescent="0.25">
      <c r="A6" t="s">
        <v>7</v>
      </c>
      <c r="B6">
        <v>7500</v>
      </c>
    </row>
    <row r="7" spans="1:7" x14ac:dyDescent="0.25">
      <c r="A7" t="s">
        <v>8</v>
      </c>
      <c r="C7">
        <f>3950*1.23</f>
        <v>4858.5</v>
      </c>
    </row>
    <row r="8" spans="1:7" x14ac:dyDescent="0.25">
      <c r="A8" t="s">
        <v>11</v>
      </c>
      <c r="C8">
        <f>4*500</f>
        <v>2000</v>
      </c>
    </row>
    <row r="9" spans="1:7" x14ac:dyDescent="0.25">
      <c r="A9" t="s">
        <v>12</v>
      </c>
      <c r="C9">
        <f>1560+(25*8)</f>
        <v>1760</v>
      </c>
      <c r="D9">
        <f>2325+((38+25+22+22+17+17+17)*8+500+100)</f>
        <v>4189</v>
      </c>
    </row>
    <row r="10" spans="1:7" x14ac:dyDescent="0.25">
      <c r="A10" t="s">
        <v>14</v>
      </c>
      <c r="B10">
        <v>1250</v>
      </c>
    </row>
    <row r="14" spans="1:7" x14ac:dyDescent="0.25">
      <c r="A14" t="s">
        <v>4</v>
      </c>
      <c r="B14">
        <f>SUM(B3:B13)</f>
        <v>15414.5</v>
      </c>
      <c r="C14">
        <f t="shared" ref="C14:E14" si="0">SUM(C3:C13)</f>
        <v>14722</v>
      </c>
      <c r="D14">
        <f t="shared" si="0"/>
        <v>4189</v>
      </c>
      <c r="E14">
        <f t="shared" si="0"/>
        <v>2983.35</v>
      </c>
      <c r="G14" t="s">
        <v>13</v>
      </c>
    </row>
    <row r="15" spans="1:7" x14ac:dyDescent="0.25">
      <c r="A15" t="s">
        <v>5</v>
      </c>
      <c r="F15">
        <f>SUM(B14:E14)</f>
        <v>37308.85</v>
      </c>
      <c r="G15">
        <f>F15-(C9+D9)</f>
        <v>31359.85</v>
      </c>
    </row>
    <row r="16" spans="1:7" x14ac:dyDescent="0.25">
      <c r="A16" t="s">
        <v>9</v>
      </c>
      <c r="F16">
        <f>-3500-5000</f>
        <v>-8500</v>
      </c>
    </row>
    <row r="17" spans="1:7" x14ac:dyDescent="0.25">
      <c r="A17" t="s">
        <v>10</v>
      </c>
      <c r="F17">
        <f>F15+F16</f>
        <v>28808.85</v>
      </c>
      <c r="G17">
        <f>G15+F16</f>
        <v>22859.85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kurani_tiffany</dc:creator>
  <cp:lastModifiedBy>kurani_tiffany</cp:lastModifiedBy>
  <dcterms:created xsi:type="dcterms:W3CDTF">2024-05-20T16:07:54Z</dcterms:created>
  <dcterms:modified xsi:type="dcterms:W3CDTF">2024-05-20T19:22:23Z</dcterms:modified>
</cp:coreProperties>
</file>